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ydarwish/Downloads/"/>
    </mc:Choice>
  </mc:AlternateContent>
  <xr:revisionPtr revIDLastSave="0" documentId="13_ncr:1_{2DF8A64B-6404-AC4F-84C5-0F5E9F7D8205}" xr6:coauthVersionLast="45" xr6:coauthVersionMax="45" xr10:uidLastSave="{00000000-0000-0000-0000-000000000000}"/>
  <bookViews>
    <workbookView xWindow="2720" yWindow="460" windowWidth="25920" windowHeight="15160" xr2:uid="{5BB4A230-3F9A-482A-BCAD-3319144D4F34}"/>
  </bookViews>
  <sheets>
    <sheet name="Example Graph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6" i="1" l="1"/>
  <c r="B25" i="1"/>
  <c r="A26" i="1"/>
  <c r="A25" i="1"/>
  <c r="A16" i="1"/>
  <c r="A17" i="1"/>
  <c r="A18" i="1"/>
  <c r="A19" i="1"/>
  <c r="A20" i="1"/>
  <c r="B15" i="1" l="1"/>
  <c r="D26" i="1" l="1"/>
  <c r="C26" i="1"/>
  <c r="D25" i="1"/>
  <c r="C25" i="1"/>
  <c r="C16" i="1"/>
  <c r="C17" i="1"/>
  <c r="C18" i="1"/>
  <c r="C19" i="1"/>
  <c r="C20" i="1"/>
  <c r="C15" i="1"/>
  <c r="B16" i="1"/>
  <c r="B17" i="1"/>
  <c r="B18" i="1"/>
  <c r="B19" i="1"/>
  <c r="B20" i="1"/>
  <c r="A15" i="1"/>
</calcChain>
</file>

<file path=xl/sharedStrings.xml><?xml version="1.0" encoding="utf-8"?>
<sst xmlns="http://schemas.openxmlformats.org/spreadsheetml/2006/main" count="16" uniqueCount="15">
  <si>
    <t xml:space="preserve">Concentration (mM) </t>
  </si>
  <si>
    <t>Rate (uM/s)</t>
  </si>
  <si>
    <t>No inhibitor</t>
  </si>
  <si>
    <t>Inhibitor</t>
  </si>
  <si>
    <t>1/Km (set y=0)</t>
  </si>
  <si>
    <t>1/Vmax (set x=0)</t>
  </si>
  <si>
    <t>Vmax (1/ (1/Vmax))</t>
  </si>
  <si>
    <t>Km (1/ (-1/Km)</t>
  </si>
  <si>
    <t>1/mM</t>
  </si>
  <si>
    <t xml:space="preserve">blue = inhibitor </t>
  </si>
  <si>
    <t>orange = no inhibitor</t>
  </si>
  <si>
    <t>rate = Average Product Conc. *100</t>
  </si>
  <si>
    <t xml:space="preserve">Plot MM Curve as Scatterplot &gt; Equation of Line &gt; log line (NOT linear) </t>
  </si>
  <si>
    <t xml:space="preserve">No Inhibitor </t>
  </si>
  <si>
    <t xml:space="preserve">Inhibitor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</si>
</sst>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5603674540683E-2"/>
          <c:y val="3.7037037037037035E-2"/>
          <c:w val="0.82183573928258968"/>
          <c:h val="0.63759988334791484"/>
        </c:manualLayout>
      </c:layout>
      <c:scatterChart>
        <c:scatterStyle val="lineMarker"/>
        <c:varyColors val="0"/>
        <c:ser>
          <c:idx val="0"/>
          <c:order val="0"/>
          <c:tx>
            <c:v>inhibitor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'Example Graphing'!$A$2:$A$7</c:f>
              <c:numCache>
                <c:formatCode>General</c:formatCode>
                <c:ptCount val="6"/>
                <c:pt idx="0">
                  <c:v>0.48</c:v>
                </c:pt>
                <c:pt idx="1">
                  <c:v>0.24</c:v>
                </c:pt>
                <c:pt idx="2">
                  <c:v>0.16</c:v>
                </c:pt>
                <c:pt idx="3">
                  <c:v>9.6000000000000002E-2</c:v>
                </c:pt>
                <c:pt idx="5">
                  <c:v>4.8000000000000001E-2</c:v>
                </c:pt>
              </c:numCache>
            </c:numRef>
          </c:xVal>
          <c:yVal>
            <c:numRef>
              <c:f>'Example Graphing'!$C$2:$C$8</c:f>
              <c:numCache>
                <c:formatCode>General</c:formatCode>
                <c:ptCount val="7"/>
                <c:pt idx="0">
                  <c:v>8.0930000000000002E-2</c:v>
                </c:pt>
                <c:pt idx="1">
                  <c:v>0.14860000000000001</c:v>
                </c:pt>
                <c:pt idx="2">
                  <c:v>0.09</c:v>
                </c:pt>
                <c:pt idx="3">
                  <c:v>7.6100000000000001E-2</c:v>
                </c:pt>
                <c:pt idx="5">
                  <c:v>6.6699999999999995E-2</c:v>
                </c:pt>
                <c:pt idx="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61A-48A4-800C-A32603BE34E5}"/>
            </c:ext>
          </c:extLst>
        </c:ser>
        <c:ser>
          <c:idx val="1"/>
          <c:order val="1"/>
          <c:tx>
            <c:v>no inhibitor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'Example Graphing'!$A$2:$A$7</c:f>
              <c:numCache>
                <c:formatCode>General</c:formatCode>
                <c:ptCount val="6"/>
                <c:pt idx="0">
                  <c:v>0.48</c:v>
                </c:pt>
                <c:pt idx="1">
                  <c:v>0.24</c:v>
                </c:pt>
                <c:pt idx="2">
                  <c:v>0.16</c:v>
                </c:pt>
                <c:pt idx="3">
                  <c:v>9.6000000000000002E-2</c:v>
                </c:pt>
                <c:pt idx="5">
                  <c:v>4.8000000000000001E-2</c:v>
                </c:pt>
              </c:numCache>
            </c:numRef>
          </c:xVal>
          <c:yVal>
            <c:numRef>
              <c:f>'Example Graphing'!$B$2:$B$7</c:f>
              <c:numCache>
                <c:formatCode>General</c:formatCode>
                <c:ptCount val="6"/>
                <c:pt idx="0">
                  <c:v>0.33900000000000002</c:v>
                </c:pt>
                <c:pt idx="1">
                  <c:v>0.746</c:v>
                </c:pt>
                <c:pt idx="2">
                  <c:v>0.2472</c:v>
                </c:pt>
                <c:pt idx="3">
                  <c:v>0.20499999999999999</c:v>
                </c:pt>
                <c:pt idx="5">
                  <c:v>0.13220000000000001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61A-48A4-800C-A32603BE3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0039160"/>
        <c:axId val="550039800"/>
      </c:scatterChart>
      <c:valAx>
        <c:axId val="550039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Concentration</a:t>
                </a:r>
                <a:r>
                  <a:rPr lang="en-US" baseline="0"/>
                  <a:t>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039800"/>
        <c:crosses val="autoZero"/>
        <c:crossBetween val="midCat"/>
      </c:valAx>
      <c:valAx>
        <c:axId val="55003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Rate</a:t>
                </a:r>
                <a:r>
                  <a:rPr lang="en-US" baseline="0"/>
                  <a:t> (uM/s)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0391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inhibitor 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6763167104111992"/>
                  <c:y val="2.928587051618547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'Example Graphing'!$A$15:$A$20</c:f>
              <c:numCache>
                <c:formatCode>General</c:formatCode>
                <c:ptCount val="6"/>
                <c:pt idx="0">
                  <c:v>2.0833333333333335</c:v>
                </c:pt>
                <c:pt idx="1">
                  <c:v>4.166666666666667</c:v>
                </c:pt>
                <c:pt idx="2">
                  <c:v>6.25</c:v>
                </c:pt>
                <c:pt idx="3">
                  <c:v>10.416666666666666</c:v>
                </c:pt>
                <c:pt idx="4">
                  <c:v>0</c:v>
                </c:pt>
                <c:pt idx="5">
                  <c:v>20.833333333333332</c:v>
                </c:pt>
              </c:numCache>
            </c:numRef>
          </c:xVal>
          <c:yVal>
            <c:numRef>
              <c:f>'Example Graphing'!$C$15:$C$20</c:f>
              <c:numCache>
                <c:formatCode>General</c:formatCode>
                <c:ptCount val="6"/>
                <c:pt idx="0">
                  <c:v>12.356357345854441</c:v>
                </c:pt>
                <c:pt idx="1">
                  <c:v>6.7294751009421256</c:v>
                </c:pt>
                <c:pt idx="2">
                  <c:v>11.111111111111111</c:v>
                </c:pt>
                <c:pt idx="3">
                  <c:v>13.140604467805518</c:v>
                </c:pt>
                <c:pt idx="4">
                  <c:v>0</c:v>
                </c:pt>
                <c:pt idx="5">
                  <c:v>14.992503748125937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B6-44FC-BBFE-9A5CBEC8A785}"/>
            </c:ext>
          </c:extLst>
        </c:ser>
        <c:ser>
          <c:idx val="1"/>
          <c:order val="1"/>
          <c:tx>
            <c:v>no inhibitor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1.4643250067137455E-2"/>
                  <c:y val="0.250865472213786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'Example Graphing'!$A$15:$A$20</c:f>
              <c:numCache>
                <c:formatCode>General</c:formatCode>
                <c:ptCount val="6"/>
                <c:pt idx="0">
                  <c:v>2.0833333333333335</c:v>
                </c:pt>
                <c:pt idx="1">
                  <c:v>4.166666666666667</c:v>
                </c:pt>
                <c:pt idx="2">
                  <c:v>6.25</c:v>
                </c:pt>
                <c:pt idx="3">
                  <c:v>10.416666666666666</c:v>
                </c:pt>
                <c:pt idx="4">
                  <c:v>0</c:v>
                </c:pt>
                <c:pt idx="5">
                  <c:v>20.833333333333332</c:v>
                </c:pt>
              </c:numCache>
            </c:numRef>
          </c:xVal>
          <c:yVal>
            <c:numRef>
              <c:f>'Example Graphing'!$B$15:$B$20</c:f>
              <c:numCache>
                <c:formatCode>General</c:formatCode>
                <c:ptCount val="6"/>
                <c:pt idx="0">
                  <c:v>2.9498525073746311</c:v>
                </c:pt>
                <c:pt idx="1">
                  <c:v>1.3404825737265416</c:v>
                </c:pt>
                <c:pt idx="2">
                  <c:v>4.0453074433656955</c:v>
                </c:pt>
                <c:pt idx="3">
                  <c:v>4.8780487804878048</c:v>
                </c:pt>
                <c:pt idx="4">
                  <c:v>0</c:v>
                </c:pt>
                <c:pt idx="5">
                  <c:v>7.5642965204235999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9B6-44FC-BBFE-9A5CBEC8A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0052280"/>
        <c:axId val="550054840"/>
      </c:scatterChart>
      <c:valAx>
        <c:axId val="550052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1/Concentration</a:t>
                </a:r>
                <a:r>
                  <a:rPr lang="en-US" baseline="0"/>
                  <a:t>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054840"/>
        <c:crosses val="autoZero"/>
        <c:crossBetween val="midCat"/>
      </c:valAx>
      <c:valAx>
        <c:axId val="550054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052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548640</xdr:colOff>
      <xdr:row>2</xdr:row>
      <xdr:rowOff>0</xdr:rowOff>
    </xdr:from>
    <xdr:to>
      <xdr:col>13</xdr:col>
      <xdr:colOff>243840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35F43A-FC62-47CA-9C70-602D4E5294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533400</xdr:colOff>
      <xdr:row>17</xdr:row>
      <xdr:rowOff>76200</xdr:rowOff>
    </xdr:from>
    <xdr:to>
      <xdr:col>13</xdr:col>
      <xdr:colOff>228600</xdr:colOff>
      <xdr:row>32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427A008-78BD-426E-93DC-426768EDB2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11F20-A3BC-4D57-9FA2-AFE6A91AFA0D}">
  <dimension ref="A1:E26"/>
  <sheetViews>
    <sheetView tabSelected="1" workbookViewId="0">
      <selection activeCell="C30" sqref="C30"/>
    </sheetView>
  </sheetViews>
  <sheetFormatPr baseColWidth="10" defaultColWidth="8.83203125" defaultRowHeight="15" x14ac:dyDescent="0.2"/>
  <cols>
    <col min="1" max="2" width="18.1640625" customWidth="1"/>
    <col min="3" max="3" width="15" customWidth="1"/>
    <col min="4" max="4" width="17.33203125" customWidth="1"/>
  </cols>
  <sheetData>
    <row r="1" spans="1:4" x14ac:dyDescent="0.2">
      <c r="A1" s="6" t="s">
        <v>0</v>
      </c>
      <c r="B1" s="3" t="s">
        <v>1</v>
      </c>
      <c r="C1" s="4" t="s">
        <v>1</v>
      </c>
    </row>
    <row r="2" spans="1:4" x14ac:dyDescent="0.2">
      <c r="A2">
        <v>0.48</v>
      </c>
      <c r="B2">
        <v>0.33900000000000002</v>
      </c>
      <c r="C2">
        <v>8.0930000000000002E-2</v>
      </c>
    </row>
    <row r="3" spans="1:4" x14ac:dyDescent="0.2">
      <c r="A3">
        <v>0.24</v>
      </c>
      <c r="B3">
        <v>0.746</v>
      </c>
      <c r="C3">
        <v>0.14860000000000001</v>
      </c>
    </row>
    <row r="4" spans="1:4" x14ac:dyDescent="0.2">
      <c r="A4">
        <v>0.16</v>
      </c>
      <c r="B4">
        <v>0.2472</v>
      </c>
      <c r="C4">
        <v>0.09</v>
      </c>
    </row>
    <row r="5" spans="1:4" x14ac:dyDescent="0.2">
      <c r="A5">
        <v>9.6000000000000002E-2</v>
      </c>
      <c r="B5">
        <v>0.20499999999999999</v>
      </c>
      <c r="C5">
        <v>7.6100000000000001E-2</v>
      </c>
    </row>
    <row r="7" spans="1:4" x14ac:dyDescent="0.2">
      <c r="A7">
        <v>4.8000000000000001E-2</v>
      </c>
      <c r="B7">
        <v>0.13220000000000001</v>
      </c>
      <c r="C7">
        <v>6.6699999999999995E-2</v>
      </c>
    </row>
    <row r="8" spans="1:4" x14ac:dyDescent="0.2">
      <c r="B8" t="s">
        <v>10</v>
      </c>
      <c r="C8" t="s">
        <v>9</v>
      </c>
    </row>
    <row r="10" spans="1:4" x14ac:dyDescent="0.2">
      <c r="A10" s="2" t="s">
        <v>11</v>
      </c>
      <c r="B10" s="2"/>
      <c r="C10" s="2"/>
      <c r="D10" s="2"/>
    </row>
    <row r="11" spans="1:4" x14ac:dyDescent="0.2">
      <c r="A11" s="2" t="s">
        <v>12</v>
      </c>
      <c r="B11" s="2"/>
      <c r="C11" s="2"/>
      <c r="D11" s="2"/>
    </row>
    <row r="14" spans="1:4" x14ac:dyDescent="0.2">
      <c r="A14" s="1" t="s">
        <v>8</v>
      </c>
      <c r="B14" s="1" t="s">
        <v>13</v>
      </c>
      <c r="C14" s="1" t="s">
        <v>14</v>
      </c>
    </row>
    <row r="15" spans="1:4" x14ac:dyDescent="0.2">
      <c r="A15">
        <f>1/A2</f>
        <v>2.0833333333333335</v>
      </c>
      <c r="B15">
        <f>1/B2</f>
        <v>2.9498525073746311</v>
      </c>
      <c r="C15">
        <f>1/C2</f>
        <v>12.356357345854441</v>
      </c>
    </row>
    <row r="16" spans="1:4" x14ac:dyDescent="0.2">
      <c r="A16">
        <f t="shared" ref="A16:A20" si="0">1/A3</f>
        <v>4.166666666666667</v>
      </c>
      <c r="B16">
        <f t="shared" ref="A16:C20" si="1">1/B3</f>
        <v>1.3404825737265416</v>
      </c>
      <c r="C16">
        <f t="shared" si="1"/>
        <v>6.7294751009421256</v>
      </c>
    </row>
    <row r="17" spans="1:5" x14ac:dyDescent="0.2">
      <c r="A17">
        <f t="shared" si="0"/>
        <v>6.25</v>
      </c>
      <c r="B17">
        <f t="shared" si="1"/>
        <v>4.0453074433656955</v>
      </c>
      <c r="C17">
        <f t="shared" si="1"/>
        <v>11.111111111111111</v>
      </c>
    </row>
    <row r="18" spans="1:5" x14ac:dyDescent="0.2">
      <c r="A18">
        <f t="shared" si="0"/>
        <v>10.416666666666666</v>
      </c>
      <c r="B18">
        <f t="shared" si="1"/>
        <v>4.8780487804878048</v>
      </c>
      <c r="C18">
        <f t="shared" si="1"/>
        <v>13.140604467805518</v>
      </c>
    </row>
    <row r="19" spans="1:5" x14ac:dyDescent="0.2">
      <c r="A19" t="e">
        <f t="shared" si="0"/>
        <v>#DIV/0!</v>
      </c>
      <c r="B19" t="e">
        <f t="shared" si="1"/>
        <v>#DIV/0!</v>
      </c>
      <c r="C19" t="e">
        <f t="shared" si="1"/>
        <v>#DIV/0!</v>
      </c>
    </row>
    <row r="20" spans="1:5" x14ac:dyDescent="0.2">
      <c r="A20">
        <f t="shared" si="0"/>
        <v>20.833333333333332</v>
      </c>
      <c r="B20">
        <f t="shared" si="1"/>
        <v>7.5642965204235999</v>
      </c>
      <c r="C20">
        <f t="shared" si="1"/>
        <v>14.992503748125937</v>
      </c>
    </row>
    <row r="24" spans="1:5" x14ac:dyDescent="0.2">
      <c r="A24" s="5" t="s">
        <v>4</v>
      </c>
      <c r="B24" s="5" t="s">
        <v>5</v>
      </c>
      <c r="C24" s="5" t="s">
        <v>7</v>
      </c>
      <c r="D24" s="5" t="s">
        <v>6</v>
      </c>
    </row>
    <row r="25" spans="1:5" x14ac:dyDescent="0.2">
      <c r="A25">
        <f>-1.0543/0.3303</f>
        <v>-3.1919467151074783</v>
      </c>
      <c r="B25">
        <f>(0.3303*0)+1.0543</f>
        <v>1.0543</v>
      </c>
      <c r="C25">
        <f>-1/A25</f>
        <v>0.31328843782604571</v>
      </c>
      <c r="D25">
        <f>1/B25</f>
        <v>0.9484966328369534</v>
      </c>
      <c r="E25" t="s">
        <v>2</v>
      </c>
    </row>
    <row r="26" spans="1:5" x14ac:dyDescent="0.2">
      <c r="A26">
        <f>-5.948/0.5175</f>
        <v>-11.493719806763286</v>
      </c>
      <c r="B26">
        <f>(0.5175*0)+5.948</f>
        <v>5.9480000000000004</v>
      </c>
      <c r="C26">
        <f>-1/A26</f>
        <v>8.7004034969737715E-2</v>
      </c>
      <c r="D26">
        <f>1/B26</f>
        <v>0.16812373907195696</v>
      </c>
      <c r="E26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Graphing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jet06</dc:creator>
  <cp:lastModifiedBy>Microsoft Office User</cp:lastModifiedBy>
  <dcterms:created xsi:type="dcterms:W3CDTF">2019-09-05T21:59:58Z</dcterms:created>
  <dcterms:modified xsi:type="dcterms:W3CDTF">2019-09-16T19:58:11Z</dcterms:modified>
</cp:coreProperties>
</file>